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4"/>
  <workbookPr/>
  <mc:AlternateContent xmlns:mc="http://schemas.openxmlformats.org/markup-compatibility/2006">
    <mc:Choice Requires="x15">
      <x15ac:absPath xmlns:x15ac="http://schemas.microsoft.com/office/spreadsheetml/2010/11/ac" url="/Users/monikanemcova/Desktop/"/>
    </mc:Choice>
  </mc:AlternateContent>
  <xr:revisionPtr revIDLastSave="0" documentId="13_ncr:1_{E432AB80-212A-7043-A997-AE93EFA7320E}" xr6:coauthVersionLast="47" xr6:coauthVersionMax="47" xr10:uidLastSave="{00000000-0000-0000-0000-000000000000}"/>
  <bookViews>
    <workbookView xWindow="32580" yWindow="3100" windowWidth="28800" windowHeight="15840" xr2:uid="{00000000-000D-0000-FFFF-FFFF00000000}"/>
  </bookViews>
  <sheets>
    <sheet name="Compa Ratio Calculation Example" sheetId="1" r:id="rId1"/>
    <sheet name="Compa Ratio Calculator" sheetId="5" r:id="rId2"/>
    <sheet name="About AIHR" sheetId="3" r:id="rId3"/>
  </sheets>
  <calcPr calcId="191029"/>
  <extLst>
    <ext uri="GoogleSheetsCustomDataVersion1">
      <go:sheetsCustomData xmlns:go="http://customooxmlschemas.google.com/" r:id="rId6" roundtripDataSignature="AMtx7mhaBR2nn+OuJfA37esdq5uqqZV8cw=="/>
    </ext>
  </extLst>
</workbook>
</file>

<file path=xl/calcChain.xml><?xml version="1.0" encoding="utf-8"?>
<calcChain xmlns="http://schemas.openxmlformats.org/spreadsheetml/2006/main">
  <c r="J6" i="5" l="1"/>
  <c r="J7" i="5"/>
  <c r="J8" i="5"/>
  <c r="J9" i="5"/>
  <c r="J10" i="5"/>
  <c r="J11" i="5"/>
  <c r="J12" i="5"/>
  <c r="J13" i="5"/>
  <c r="J14" i="5"/>
  <c r="J5" i="5"/>
  <c r="J5" i="1"/>
  <c r="G29" i="5"/>
  <c r="G28" i="5"/>
  <c r="G27" i="5"/>
  <c r="G26" i="5"/>
  <c r="G25" i="5"/>
  <c r="G24" i="5"/>
  <c r="G23" i="5"/>
  <c r="G22" i="5"/>
  <c r="G21" i="5"/>
  <c r="G20" i="5"/>
  <c r="G19" i="5"/>
  <c r="G18" i="5"/>
  <c r="G17" i="5"/>
  <c r="G16" i="5"/>
  <c r="G15" i="5"/>
  <c r="G14" i="5"/>
  <c r="G13" i="5"/>
  <c r="G12" i="5"/>
  <c r="G11" i="5"/>
  <c r="G10" i="5"/>
  <c r="G9" i="5"/>
  <c r="G8" i="5"/>
  <c r="G7" i="5"/>
  <c r="G6" i="5"/>
  <c r="G5" i="5"/>
  <c r="G29" i="1"/>
  <c r="G28" i="1"/>
  <c r="G27" i="1"/>
  <c r="G23" i="1"/>
  <c r="G26" i="1"/>
  <c r="G25" i="1"/>
  <c r="J13" i="1" s="1"/>
  <c r="G24" i="1"/>
  <c r="G22" i="1"/>
  <c r="G21" i="1"/>
  <c r="G20" i="1"/>
  <c r="G11" i="1"/>
  <c r="G7" i="1"/>
  <c r="G5" i="1"/>
  <c r="G13" i="1"/>
  <c r="G14" i="1"/>
  <c r="G15" i="1"/>
  <c r="J11" i="1" s="1"/>
  <c r="G16" i="1"/>
  <c r="G17" i="1"/>
  <c r="J14" i="1"/>
  <c r="G6" i="1"/>
  <c r="G8" i="1"/>
  <c r="G9" i="1"/>
  <c r="G10" i="1"/>
  <c r="G12" i="1"/>
  <c r="G19" i="1"/>
  <c r="G18" i="1"/>
  <c r="J9" i="1" l="1"/>
  <c r="J7" i="1"/>
  <c r="J8" i="1"/>
  <c r="J6" i="1"/>
  <c r="J12" i="1"/>
  <c r="J10" i="1"/>
</calcChain>
</file>

<file path=xl/sharedStrings.xml><?xml version="1.0" encoding="utf-8"?>
<sst xmlns="http://schemas.openxmlformats.org/spreadsheetml/2006/main" count="109" uniqueCount="72">
  <si>
    <t xml:space="preserve"> </t>
  </si>
  <si>
    <t>Employee Name</t>
  </si>
  <si>
    <t>Job Title</t>
  </si>
  <si>
    <t>Department</t>
  </si>
  <si>
    <t>Base Pay</t>
  </si>
  <si>
    <t>John Rogers</t>
  </si>
  <si>
    <t>VP Human Resources</t>
  </si>
  <si>
    <t>Human Resources</t>
  </si>
  <si>
    <t>Bruce Curry</t>
  </si>
  <si>
    <t>Natalie Bear</t>
  </si>
  <si>
    <t>Leah Smith</t>
  </si>
  <si>
    <t>Jane Clark</t>
  </si>
  <si>
    <t>HR Manager</t>
  </si>
  <si>
    <t>Junior Sales Exec</t>
  </si>
  <si>
    <t>Sales</t>
  </si>
  <si>
    <t>Account Manager</t>
  </si>
  <si>
    <t>Data Lead</t>
  </si>
  <si>
    <t>Systems &amp; Technology</t>
  </si>
  <si>
    <t>Data Analysis</t>
  </si>
  <si>
    <t xml:space="preserve">Customer Experience </t>
  </si>
  <si>
    <t xml:space="preserve">Finance </t>
  </si>
  <si>
    <t>HR Business Partner</t>
  </si>
  <si>
    <t>Senior Recruiter</t>
  </si>
  <si>
    <t>Evan Barke</t>
  </si>
  <si>
    <t>Finance Controller</t>
  </si>
  <si>
    <t>Carey Dixon</t>
  </si>
  <si>
    <t>Customer Success Manager</t>
  </si>
  <si>
    <t>Paul Friel</t>
  </si>
  <si>
    <t>Customer Success Lead</t>
  </si>
  <si>
    <t>Zara Beal</t>
  </si>
  <si>
    <t>CX Specialist</t>
  </si>
  <si>
    <t>Daniel Cool</t>
  </si>
  <si>
    <t>Head of Security</t>
  </si>
  <si>
    <t>Departments</t>
  </si>
  <si>
    <t xml:space="preserve">Department Average </t>
  </si>
  <si>
    <t>Department Compa Ratio Average</t>
  </si>
  <si>
    <t xml:space="preserve">Compa Ratio Calculator </t>
  </si>
  <si>
    <t>Midpoint</t>
  </si>
  <si>
    <t>Compa Ratio</t>
  </si>
  <si>
    <t>Marketing</t>
  </si>
  <si>
    <t>Product</t>
  </si>
  <si>
    <t>Operations</t>
  </si>
  <si>
    <t>Legal</t>
  </si>
  <si>
    <t>Supply Chain</t>
  </si>
  <si>
    <t>Amelie Dubois</t>
  </si>
  <si>
    <t>Head of Marketing</t>
  </si>
  <si>
    <t>Luana Barros</t>
  </si>
  <si>
    <t>Social Media Manager</t>
  </si>
  <si>
    <t>Arthur Cook</t>
  </si>
  <si>
    <t>Josefa Morales</t>
  </si>
  <si>
    <t>Sebastian Schmidt</t>
  </si>
  <si>
    <t>Product Manager</t>
  </si>
  <si>
    <t xml:space="preserve">Lucia Rossi </t>
  </si>
  <si>
    <t>Esteban Garcia</t>
  </si>
  <si>
    <t>Product Owner</t>
  </si>
  <si>
    <t>Emily Thompson</t>
  </si>
  <si>
    <t>Head of Operations</t>
  </si>
  <si>
    <t>Angela Gonzalez</t>
  </si>
  <si>
    <t>Justin Shiffren</t>
  </si>
  <si>
    <t>Legal Counsel</t>
  </si>
  <si>
    <t>Scott Morris</t>
  </si>
  <si>
    <t>Legal Assistant</t>
  </si>
  <si>
    <t>Wiktoria Kowalski</t>
  </si>
  <si>
    <t>Keshawn Johnson</t>
  </si>
  <si>
    <t>Operations Assistant</t>
  </si>
  <si>
    <t>Inventory Manager</t>
  </si>
  <si>
    <t>Frederik Andersen</t>
  </si>
  <si>
    <t>Procurement Specialist</t>
  </si>
  <si>
    <t>Olivia Hall</t>
  </si>
  <si>
    <t>Supply Chain Analyst</t>
  </si>
  <si>
    <r>
      <rPr>
        <b/>
        <sz val="12"/>
        <color rgb="FF1EBFF0"/>
        <rFont val="IBM Plex Sans"/>
      </rPr>
      <t>Instructions:</t>
    </r>
    <r>
      <rPr>
        <sz val="12"/>
        <color rgb="FF1EBFF0"/>
        <rFont val="IBM Plex Sans"/>
      </rPr>
      <t xml:space="preserve">
1. In the Department Average, add your departments in the "Departments" Column
2. Fill in the Employee Name &amp; Job Title
3. In the Department column, select the relevant department from the the drop down menu
4. Add the base pay and salary range midpoint
5. Do not edit the Compa-Ratio and Department Compa-Ratio Average Columns</t>
    </r>
  </si>
  <si>
    <t xml:space="preserve">Compa Ratio Calculator: Example Calculation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</si>
</sst>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409]* #,##0.00_ ;_-[$$-409]* \-#,##0.00\ ;_-[$$-409]* &quot;-&quot;??_ ;_-@_ "/>
  </numFmts>
  <fonts count="13">
    <font>
      <sz val="10"/>
      <color rgb="FF000000"/>
      <name val="Arial"/>
      <scheme val="minor"/>
    </font>
    <font>
      <sz val="10"/>
      <color rgb="FF1EBFF0"/>
      <name val="IBM Plex Sans"/>
    </font>
    <font>
      <sz val="10"/>
      <color rgb="FF000000"/>
      <name val="IBM Plex Sans"/>
    </font>
    <font>
      <b/>
      <sz val="14"/>
      <color rgb="FF31216B"/>
      <name val="IBM Plex Sans"/>
    </font>
    <font>
      <sz val="10"/>
      <color theme="1"/>
      <name val="IBM Plex Sans"/>
    </font>
    <font>
      <sz val="12"/>
      <color rgb="FF000000"/>
      <name val="IBM Plex Sans"/>
    </font>
    <font>
      <sz val="12"/>
      <color theme="1"/>
      <name val="IBM Plex Sans"/>
    </font>
    <font>
      <b/>
      <sz val="28"/>
      <color rgb="FF30206B"/>
      <name val="IBM Plex Sans"/>
    </font>
    <font>
      <sz val="10"/>
      <color rgb="FF000000"/>
      <name val="Arial"/>
      <family val="2"/>
      <scheme val="minor"/>
    </font>
    <font>
      <sz val="14"/>
      <color rgb="FF30206B"/>
      <name val="IBM Plex Sans"/>
    </font>
    <font>
      <b/>
      <sz val="18"/>
      <color rgb="FF31216B"/>
      <name val="IBM Plex Sans"/>
    </font>
    <font>
      <b/>
      <sz val="12"/>
      <color rgb="FF1EBFF0"/>
      <name val="IBM Plex Sans"/>
    </font>
    <font>
      <sz val="12"/>
      <color rgb="FF1EBFF0"/>
      <name val="IBM Plex Sans"/>
    </font>
  </fonts>
  <fills count="4">
    <fill>
      <patternFill patternType="none"/>
    </fill>
    <fill>
      <patternFill patternType="gray125"/>
    </fill>
    <fill>
      <patternFill patternType="solid">
        <fgColor theme="0"/>
        <bgColor indexed="64"/>
      </patternFill>
    </fill>
    <fill>
      <patternFill patternType="solid">
        <fgColor rgb="FFE0DFFF"/>
        <bgColor indexed="64"/>
      </patternFill>
    </fill>
  </fills>
  <borders count="18">
    <border>
      <left/>
      <right/>
      <top/>
      <bottom/>
      <diagonal/>
    </border>
    <border>
      <left/>
      <right style="thin">
        <color rgb="FFE0DFFF"/>
      </right>
      <top/>
      <bottom style="thin">
        <color rgb="FFE0DFFF"/>
      </bottom>
      <diagonal/>
    </border>
    <border>
      <left style="thin">
        <color rgb="FF30206B"/>
      </left>
      <right style="thin">
        <color rgb="FF30206B"/>
      </right>
      <top style="thin">
        <color rgb="FF30206B"/>
      </top>
      <bottom style="thin">
        <color rgb="FF30206B"/>
      </bottom>
      <diagonal/>
    </border>
    <border>
      <left/>
      <right style="thin">
        <color rgb="FF30206B"/>
      </right>
      <top style="thin">
        <color rgb="FF30206B"/>
      </top>
      <bottom style="thin">
        <color rgb="FF30206B"/>
      </bottom>
      <diagonal/>
    </border>
    <border>
      <left style="thin">
        <color rgb="FF30206B"/>
      </left>
      <right/>
      <top style="thin">
        <color rgb="FF30206B"/>
      </top>
      <bottom style="thin">
        <color rgb="FF30206B"/>
      </bottom>
      <diagonal/>
    </border>
    <border>
      <left style="thin">
        <color rgb="FF30206B"/>
      </left>
      <right style="thin">
        <color rgb="FFE0DFFF"/>
      </right>
      <top/>
      <bottom style="thin">
        <color rgb="FFE0DFFF"/>
      </bottom>
      <diagonal/>
    </border>
    <border>
      <left/>
      <right style="thin">
        <color rgb="FF30206B"/>
      </right>
      <top/>
      <bottom style="thin">
        <color rgb="FFE0DFFF"/>
      </bottom>
      <diagonal/>
    </border>
    <border>
      <left style="thin">
        <color rgb="FF30206B"/>
      </left>
      <right style="thin">
        <color rgb="FFE0DFFF"/>
      </right>
      <top style="thin">
        <color rgb="FFE0DFFF"/>
      </top>
      <bottom style="thin">
        <color rgb="FF30206B"/>
      </bottom>
      <diagonal/>
    </border>
    <border>
      <left/>
      <right style="thin">
        <color rgb="FFE0DFFF"/>
      </right>
      <top style="thin">
        <color rgb="FFE0DFFF"/>
      </top>
      <bottom style="thin">
        <color rgb="FF30206B"/>
      </bottom>
      <diagonal/>
    </border>
    <border>
      <left/>
      <right style="thin">
        <color rgb="FF30206B"/>
      </right>
      <top style="thin">
        <color rgb="FFE0DFFF"/>
      </top>
      <bottom style="thin">
        <color rgb="FF30206B"/>
      </bottom>
      <diagonal/>
    </border>
    <border>
      <left style="thin">
        <color indexed="64"/>
      </left>
      <right style="thin">
        <color rgb="FF30206B"/>
      </right>
      <top style="thin">
        <color indexed="64"/>
      </top>
      <bottom style="thin">
        <color rgb="FF30206B"/>
      </bottom>
      <diagonal/>
    </border>
    <border>
      <left/>
      <right style="thin">
        <color indexed="64"/>
      </right>
      <top style="thin">
        <color indexed="64"/>
      </top>
      <bottom style="thin">
        <color rgb="FF30206B"/>
      </bottom>
      <diagonal/>
    </border>
    <border>
      <left style="thin">
        <color indexed="64"/>
      </left>
      <right style="thin">
        <color rgb="FFE0DFFF"/>
      </right>
      <top/>
      <bottom style="thin">
        <color rgb="FFE0DFFF"/>
      </bottom>
      <diagonal/>
    </border>
    <border>
      <left/>
      <right style="thin">
        <color indexed="64"/>
      </right>
      <top/>
      <bottom style="thin">
        <color rgb="FFE0DFFF"/>
      </bottom>
      <diagonal/>
    </border>
    <border>
      <left style="thin">
        <color indexed="64"/>
      </left>
      <right style="thin">
        <color rgb="FFE0DFFF"/>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rgb="FFE0DFFF"/>
      </left>
      <right style="thin">
        <color indexed="64"/>
      </right>
      <top style="thin">
        <color rgb="FFE0DFFF"/>
      </top>
      <bottom style="thin">
        <color indexed="64"/>
      </bottom>
      <diagonal/>
    </border>
  </borders>
  <cellStyleXfs count="3">
    <xf numFmtId="0" fontId="0" fillId="0" borderId="0"/>
    <xf numFmtId="44" fontId="8" fillId="0" borderId="0" applyFont="0" applyFill="0" applyBorder="0" applyAlignment="0" applyProtection="0"/>
    <xf numFmtId="9" fontId="8" fillId="0" borderId="0" applyFont="0" applyFill="0" applyBorder="0" applyAlignment="0" applyProtection="0"/>
  </cellStyleXfs>
  <cellXfs count="31">
    <xf numFmtId="0" fontId="0" fillId="0" borderId="0" xfId="0"/>
    <xf numFmtId="0" fontId="0" fillId="2" borderId="0" xfId="0" applyFill="1"/>
    <xf numFmtId="0" fontId="2" fillId="0" borderId="0" xfId="0" applyFont="1"/>
    <xf numFmtId="0" fontId="3" fillId="0" borderId="0" xfId="0" applyFont="1"/>
    <xf numFmtId="0" fontId="4" fillId="0" borderId="0" xfId="0" applyFont="1" applyAlignment="1">
      <alignment vertical="center"/>
    </xf>
    <xf numFmtId="0" fontId="5" fillId="0" borderId="0" xfId="0" applyFont="1"/>
    <xf numFmtId="0" fontId="6" fillId="0" borderId="0" xfId="0" applyFont="1" applyAlignment="1">
      <alignment vertical="center"/>
    </xf>
    <xf numFmtId="0" fontId="2" fillId="0" borderId="0" xfId="0" applyFont="1" applyAlignment="1">
      <alignment vertical="center"/>
    </xf>
    <xf numFmtId="0" fontId="3" fillId="3"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164" fontId="9" fillId="0" borderId="1" xfId="1" applyNumberFormat="1" applyFont="1" applyBorder="1" applyAlignment="1">
      <alignment vertical="center"/>
    </xf>
    <xf numFmtId="164" fontId="9" fillId="0" borderId="8" xfId="1" applyNumberFormat="1" applyFont="1" applyBorder="1" applyAlignment="1">
      <alignment vertical="center"/>
    </xf>
    <xf numFmtId="0" fontId="9" fillId="0" borderId="5" xfId="0" applyFont="1" applyBorder="1" applyAlignment="1">
      <alignment horizontal="left" vertical="center" wrapText="1"/>
    </xf>
    <xf numFmtId="0" fontId="9" fillId="0" borderId="1" xfId="0" applyFont="1" applyBorder="1" applyAlignment="1">
      <alignment horizontal="center" vertical="center" wrapText="1"/>
    </xf>
    <xf numFmtId="0" fontId="9" fillId="0" borderId="7" xfId="0" applyFont="1" applyBorder="1" applyAlignment="1">
      <alignment horizontal="left" vertical="center" wrapText="1"/>
    </xf>
    <xf numFmtId="0" fontId="9" fillId="0" borderId="8" xfId="0" applyFont="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9" fillId="0" borderId="12" xfId="0" applyFont="1" applyBorder="1" applyAlignment="1">
      <alignment horizontal="center" vertical="center" wrapText="1"/>
    </xf>
    <xf numFmtId="9" fontId="9" fillId="0" borderId="13" xfId="2" applyFont="1" applyBorder="1" applyAlignment="1">
      <alignment horizontal="center" vertical="center" wrapText="1"/>
    </xf>
    <xf numFmtId="0" fontId="9" fillId="0" borderId="14" xfId="0" applyFont="1" applyBorder="1" applyAlignment="1">
      <alignment horizontal="center" vertical="center" wrapText="1"/>
    </xf>
    <xf numFmtId="9" fontId="9" fillId="0" borderId="15" xfId="2" applyFont="1" applyBorder="1" applyAlignment="1">
      <alignment horizontal="center" vertical="center" wrapText="1"/>
    </xf>
    <xf numFmtId="9" fontId="9" fillId="0" borderId="6" xfId="2" applyFont="1" applyBorder="1" applyAlignment="1" applyProtection="1">
      <alignment horizontal="center" vertical="center"/>
    </xf>
    <xf numFmtId="9" fontId="9" fillId="0" borderId="9" xfId="2" applyFont="1" applyBorder="1" applyAlignment="1" applyProtection="1">
      <alignment horizontal="center" vertical="center"/>
    </xf>
    <xf numFmtId="0" fontId="1" fillId="0" borderId="0" xfId="0" applyFont="1" applyAlignment="1">
      <alignment horizontal="left" vertical="center" wrapText="1"/>
    </xf>
    <xf numFmtId="0" fontId="7" fillId="0" borderId="0" xfId="0" applyFont="1" applyAlignment="1">
      <alignment horizontal="center" vertical="center"/>
    </xf>
    <xf numFmtId="0" fontId="10" fillId="0" borderId="16" xfId="0" applyFont="1" applyBorder="1" applyAlignment="1">
      <alignment horizontal="center" wrapText="1"/>
    </xf>
    <xf numFmtId="0" fontId="12" fillId="0" borderId="0" xfId="0" applyFont="1" applyAlignment="1">
      <alignment horizontal="left" vertical="center" wrapText="1"/>
    </xf>
    <xf numFmtId="0" fontId="7" fillId="0" borderId="0" xfId="0" applyFont="1" applyAlignment="1">
      <alignment horizontal="right" vertical="center"/>
    </xf>
    <xf numFmtId="9" fontId="9" fillId="0" borderId="17" xfId="2" applyFont="1" applyBorder="1" applyAlignment="1">
      <alignment horizontal="center" vertical="center" wrapText="1"/>
    </xf>
  </cellXfs>
  <cellStyles count="3">
    <cellStyle name="Currency" xfId="1" builtinId="4"/>
    <cellStyle name="Normal" xfId="0" builtinId="0"/>
    <cellStyle name="Per cent" xfId="2" builtinId="5"/>
  </cellStyles>
  <dxfs count="60">
    <dxf>
      <fill>
        <patternFill>
          <bgColor rgb="FFDFDEFF"/>
        </patternFill>
      </fill>
    </dxf>
    <dxf>
      <fill>
        <patternFill>
          <bgColor rgb="FFC5EDEC"/>
        </patternFill>
      </fill>
    </dxf>
    <dxf>
      <fill>
        <patternFill>
          <bgColor rgb="FFFFE9BF"/>
        </patternFill>
      </fill>
    </dxf>
    <dxf>
      <fill>
        <patternFill>
          <bgColor rgb="FFFFEBED"/>
        </patternFill>
      </fill>
    </dxf>
    <dxf>
      <fill>
        <patternFill>
          <bgColor rgb="FFFFE9BF"/>
        </patternFill>
      </fill>
    </dxf>
    <dxf>
      <fill>
        <patternFill>
          <bgColor rgb="FFDFDEFF"/>
        </patternFill>
      </fill>
    </dxf>
    <dxf>
      <fill>
        <patternFill>
          <bgColor rgb="FFC5EDEC"/>
        </patternFill>
      </fill>
    </dxf>
    <dxf>
      <fill>
        <patternFill>
          <bgColor rgb="FFFFE9BF"/>
        </patternFill>
      </fill>
    </dxf>
    <dxf>
      <fill>
        <patternFill>
          <bgColor rgb="FFFFEBED"/>
        </patternFill>
      </fill>
    </dxf>
    <dxf>
      <fill>
        <patternFill>
          <bgColor rgb="FFFFE9BF"/>
        </patternFill>
      </fill>
    </dxf>
    <dxf>
      <fill>
        <patternFill>
          <bgColor rgb="FFDFDEFF"/>
        </patternFill>
      </fill>
    </dxf>
    <dxf>
      <fill>
        <patternFill>
          <bgColor rgb="FFC5EDEC"/>
        </patternFill>
      </fill>
    </dxf>
    <dxf>
      <fill>
        <patternFill>
          <bgColor rgb="FFFFE9BF"/>
        </patternFill>
      </fill>
    </dxf>
    <dxf>
      <fill>
        <patternFill>
          <bgColor rgb="FFFFEBED"/>
        </patternFill>
      </fill>
    </dxf>
    <dxf>
      <fill>
        <patternFill>
          <bgColor rgb="FFFFE9BF"/>
        </patternFill>
      </fill>
    </dxf>
    <dxf>
      <fill>
        <patternFill>
          <bgColor rgb="FFDFDEFF"/>
        </patternFill>
      </fill>
    </dxf>
    <dxf>
      <fill>
        <patternFill>
          <bgColor rgb="FFC5EDEC"/>
        </patternFill>
      </fill>
    </dxf>
    <dxf>
      <fill>
        <patternFill>
          <bgColor rgb="FFFFE9BF"/>
        </patternFill>
      </fill>
    </dxf>
    <dxf>
      <fill>
        <patternFill>
          <bgColor rgb="FFFFEBED"/>
        </patternFill>
      </fill>
    </dxf>
    <dxf>
      <fill>
        <patternFill>
          <bgColor rgb="FFFFE9BF"/>
        </patternFill>
      </fill>
    </dxf>
    <dxf>
      <fill>
        <patternFill>
          <bgColor rgb="FFDFDEFF"/>
        </patternFill>
      </fill>
    </dxf>
    <dxf>
      <fill>
        <patternFill>
          <bgColor rgb="FFC5EDEC"/>
        </patternFill>
      </fill>
    </dxf>
    <dxf>
      <fill>
        <patternFill>
          <bgColor rgb="FFFFE9BF"/>
        </patternFill>
      </fill>
    </dxf>
    <dxf>
      <fill>
        <patternFill>
          <bgColor rgb="FFFFEBED"/>
        </patternFill>
      </fill>
    </dxf>
    <dxf>
      <fill>
        <patternFill>
          <bgColor rgb="FFFFE9BF"/>
        </patternFill>
      </fill>
    </dxf>
    <dxf>
      <fill>
        <patternFill>
          <bgColor rgb="FFDFDEFF"/>
        </patternFill>
      </fill>
    </dxf>
    <dxf>
      <fill>
        <patternFill>
          <bgColor rgb="FFC5EDEC"/>
        </patternFill>
      </fill>
    </dxf>
    <dxf>
      <fill>
        <patternFill>
          <bgColor rgb="FFFFE9BF"/>
        </patternFill>
      </fill>
    </dxf>
    <dxf>
      <fill>
        <patternFill>
          <bgColor rgb="FFFFEBED"/>
        </patternFill>
      </fill>
    </dxf>
    <dxf>
      <fill>
        <patternFill>
          <bgColor rgb="FFFFE9BF"/>
        </patternFill>
      </fill>
    </dxf>
    <dxf>
      <fill>
        <patternFill>
          <bgColor rgb="FFDFDEFF"/>
        </patternFill>
      </fill>
    </dxf>
    <dxf>
      <fill>
        <patternFill>
          <bgColor rgb="FFC5EDEC"/>
        </patternFill>
      </fill>
    </dxf>
    <dxf>
      <fill>
        <patternFill>
          <bgColor rgb="FFFFE9BF"/>
        </patternFill>
      </fill>
    </dxf>
    <dxf>
      <fill>
        <patternFill>
          <bgColor rgb="FFFFEBED"/>
        </patternFill>
      </fill>
    </dxf>
    <dxf>
      <fill>
        <patternFill>
          <bgColor rgb="FFFFE9BF"/>
        </patternFill>
      </fill>
    </dxf>
    <dxf>
      <fill>
        <patternFill>
          <bgColor rgb="FFDFDEFF"/>
        </patternFill>
      </fill>
    </dxf>
    <dxf>
      <fill>
        <patternFill>
          <bgColor rgb="FFC5EDEC"/>
        </patternFill>
      </fill>
    </dxf>
    <dxf>
      <fill>
        <patternFill>
          <bgColor rgb="FFFFE9BF"/>
        </patternFill>
      </fill>
    </dxf>
    <dxf>
      <fill>
        <patternFill>
          <bgColor rgb="FFFFEBED"/>
        </patternFill>
      </fill>
    </dxf>
    <dxf>
      <fill>
        <patternFill>
          <bgColor rgb="FFFFE9BF"/>
        </patternFill>
      </fill>
    </dxf>
    <dxf>
      <fill>
        <patternFill>
          <bgColor rgb="FFDFDEFF"/>
        </patternFill>
      </fill>
    </dxf>
    <dxf>
      <fill>
        <patternFill>
          <bgColor rgb="FFC5EDEC"/>
        </patternFill>
      </fill>
    </dxf>
    <dxf>
      <fill>
        <patternFill>
          <bgColor rgb="FFFFE9BF"/>
        </patternFill>
      </fill>
    </dxf>
    <dxf>
      <fill>
        <patternFill>
          <bgColor rgb="FFFFEBED"/>
        </patternFill>
      </fill>
    </dxf>
    <dxf>
      <fill>
        <patternFill>
          <bgColor rgb="FFFFE9BF"/>
        </patternFill>
      </fill>
    </dxf>
    <dxf>
      <fill>
        <patternFill>
          <bgColor rgb="FFDFDEFF"/>
        </patternFill>
      </fill>
    </dxf>
    <dxf>
      <fill>
        <patternFill>
          <bgColor rgb="FFC5EDEC"/>
        </patternFill>
      </fill>
    </dxf>
    <dxf>
      <fill>
        <patternFill>
          <bgColor rgb="FFFFE9BF"/>
        </patternFill>
      </fill>
    </dxf>
    <dxf>
      <fill>
        <patternFill>
          <bgColor rgb="FFFFEBED"/>
        </patternFill>
      </fill>
    </dxf>
    <dxf>
      <fill>
        <patternFill>
          <bgColor rgb="FFFFE9BF"/>
        </patternFill>
      </fill>
    </dxf>
    <dxf>
      <fill>
        <patternFill>
          <bgColor rgb="FFDFDEFF"/>
        </patternFill>
      </fill>
    </dxf>
    <dxf>
      <fill>
        <patternFill>
          <bgColor rgb="FFC5EDEC"/>
        </patternFill>
      </fill>
    </dxf>
    <dxf>
      <fill>
        <patternFill>
          <bgColor rgb="FFFFE9BF"/>
        </patternFill>
      </fill>
    </dxf>
    <dxf>
      <fill>
        <patternFill>
          <bgColor rgb="FFFFEBED"/>
        </patternFill>
      </fill>
    </dxf>
    <dxf>
      <fill>
        <patternFill>
          <bgColor rgb="FFFFE9BF"/>
        </patternFill>
      </fill>
    </dxf>
    <dxf>
      <fill>
        <patternFill>
          <bgColor rgb="FFDFDEFF"/>
        </patternFill>
      </fill>
    </dxf>
    <dxf>
      <fill>
        <patternFill>
          <bgColor rgb="FFC5EDEC"/>
        </patternFill>
      </fill>
    </dxf>
    <dxf>
      <fill>
        <patternFill>
          <bgColor rgb="FFFFE9BF"/>
        </patternFill>
      </fill>
    </dxf>
    <dxf>
      <fill>
        <patternFill>
          <bgColor rgb="FFFFEBED"/>
        </patternFill>
      </fill>
    </dxf>
    <dxf>
      <fill>
        <patternFill>
          <bgColor rgb="FFFFE9BF"/>
        </patternFill>
      </fill>
    </dxf>
  </dxfs>
  <tableStyles count="0" defaultTableStyle="TableStyleMedium2" defaultPivotStyle="PivotStyleLight16"/>
  <colors>
    <mruColors>
      <color rgb="FF30206B"/>
      <color rgb="FFE0DFFF"/>
      <color rgb="FFCE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rgbClr val="30206B"/>
                </a:solidFill>
                <a:latin typeface="IBM Plex Sans Medium" panose="020B0503050203000203" pitchFamily="34" charset="0"/>
                <a:ea typeface="+mn-ea"/>
                <a:cs typeface="+mn-cs"/>
              </a:defRPr>
            </a:pPr>
            <a:r>
              <a:rPr lang="en-US" sz="2000" b="0" i="0">
                <a:solidFill>
                  <a:srgbClr val="30206B"/>
                </a:solidFill>
                <a:latin typeface="IBM Plex Sans Medium" panose="020B0503050203000203" pitchFamily="34" charset="0"/>
              </a:rPr>
              <a:t>Department</a:t>
            </a:r>
            <a:r>
              <a:rPr lang="en-US" sz="2000" b="0" i="0" baseline="0">
                <a:solidFill>
                  <a:srgbClr val="30206B"/>
                </a:solidFill>
                <a:latin typeface="IBM Plex Sans Medium" panose="020B0503050203000203" pitchFamily="34" charset="0"/>
              </a:rPr>
              <a:t> </a:t>
            </a:r>
            <a:r>
              <a:rPr lang="en-US" sz="2000" b="0" i="0">
                <a:solidFill>
                  <a:srgbClr val="30206B"/>
                </a:solidFill>
                <a:latin typeface="IBM Plex Sans Medium" panose="020B0503050203000203" pitchFamily="34" charset="0"/>
              </a:rPr>
              <a:t>Compa Ratio Average</a:t>
            </a:r>
          </a:p>
        </c:rich>
      </c:tx>
      <c:overlay val="0"/>
      <c:spPr>
        <a:noFill/>
        <a:ln>
          <a:noFill/>
        </a:ln>
        <a:effectLst/>
      </c:spPr>
      <c:txPr>
        <a:bodyPr rot="0" spcFirstLastPara="1" vertOverflow="ellipsis" vert="horz" wrap="square" anchor="ctr" anchorCtr="1"/>
        <a:lstStyle/>
        <a:p>
          <a:pPr>
            <a:defRPr sz="2000" b="0" i="0" u="none" strike="noStrike" kern="1200" spc="0" baseline="0">
              <a:solidFill>
                <a:srgbClr val="30206B"/>
              </a:solidFill>
              <a:latin typeface="IBM Plex Sans Medium" panose="020B0503050203000203" pitchFamily="34" charset="0"/>
              <a:ea typeface="+mn-ea"/>
              <a:cs typeface="+mn-cs"/>
            </a:defRPr>
          </a:pPr>
          <a:endParaRPr lang="en-NL"/>
        </a:p>
      </c:txPr>
    </c:title>
    <c:autoTitleDeleted val="0"/>
    <c:plotArea>
      <c:layout/>
      <c:barChart>
        <c:barDir val="col"/>
        <c:grouping val="clustered"/>
        <c:varyColors val="0"/>
        <c:ser>
          <c:idx val="0"/>
          <c:order val="0"/>
          <c:tx>
            <c:v>Average Compa Ratio</c:v>
          </c:tx>
          <c:spPr>
            <a:solidFill>
              <a:srgbClr val="E0DF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30206B"/>
                    </a:solidFill>
                    <a:latin typeface="IBM Plex Sans Medium" panose="020B0503050203000203" pitchFamily="34" charset="0"/>
                    <a:ea typeface="+mn-ea"/>
                    <a:cs typeface="+mn-cs"/>
                  </a:defRPr>
                </a:pPr>
                <a:endParaRPr lang="en-N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'Compa Ratio Calculation Example'!$I$5:$I$14</c:f>
              <c:strCache>
                <c:ptCount val="10"/>
                <c:pt idx="0">
                  <c:v>Marketing</c:v>
                </c:pt>
                <c:pt idx="1">
                  <c:v>Human Resources</c:v>
                </c:pt>
                <c:pt idx="2">
                  <c:v>Sales</c:v>
                </c:pt>
                <c:pt idx="3">
                  <c:v>Systems &amp; Technology</c:v>
                </c:pt>
                <c:pt idx="4">
                  <c:v>Customer Experience </c:v>
                </c:pt>
                <c:pt idx="5">
                  <c:v>Product</c:v>
                </c:pt>
                <c:pt idx="6">
                  <c:v>Finance </c:v>
                </c:pt>
                <c:pt idx="7">
                  <c:v>Operations</c:v>
                </c:pt>
                <c:pt idx="8">
                  <c:v>Legal</c:v>
                </c:pt>
                <c:pt idx="9">
                  <c:v>Supply Chain</c:v>
                </c:pt>
              </c:strCache>
            </c:strRef>
          </c:cat>
          <c:val>
            <c:numRef>
              <c:f>'Compa Ratio Calculation Example'!$J$5:$J$14</c:f>
              <c:numCache>
                <c:formatCode>0%</c:formatCode>
                <c:ptCount val="10"/>
                <c:pt idx="0">
                  <c:v>1.03125</c:v>
                </c:pt>
                <c:pt idx="1">
                  <c:v>0.9447916666666667</c:v>
                </c:pt>
                <c:pt idx="2">
                  <c:v>1.0062500000000001</c:v>
                </c:pt>
                <c:pt idx="3">
                  <c:v>1.166039156626506</c:v>
                </c:pt>
                <c:pt idx="4">
                  <c:v>1.0216333907803032</c:v>
                </c:pt>
                <c:pt idx="5">
                  <c:v>0.98</c:v>
                </c:pt>
                <c:pt idx="6">
                  <c:v>1.0714285714285714</c:v>
                </c:pt>
                <c:pt idx="7">
                  <c:v>0.99349013764722571</c:v>
                </c:pt>
                <c:pt idx="8">
                  <c:v>0.95412757973733586</c:v>
                </c:pt>
                <c:pt idx="9">
                  <c:v>1.0335327635327634</c:v>
                </c:pt>
              </c:numCache>
            </c:numRef>
          </c:val>
          <c:extLst>
            <c:ext xmlns:c16="http://schemas.microsoft.com/office/drawing/2014/chart" uri="{C3380CC4-5D6E-409C-BE32-E72D297353CC}">
              <c16:uniqueId val="{00000000-C0A5-7F4E-8876-BEC011D83936}"/>
            </c:ext>
          </c:extLst>
        </c:ser>
        <c:dLbls>
          <c:showLegendKey val="0"/>
          <c:showVal val="0"/>
          <c:showCatName val="0"/>
          <c:showSerName val="0"/>
          <c:showPercent val="0"/>
          <c:showBubbleSize val="0"/>
        </c:dLbls>
        <c:gapWidth val="219"/>
        <c:overlap val="-27"/>
        <c:axId val="942706416"/>
        <c:axId val="959229920"/>
      </c:barChart>
      <c:catAx>
        <c:axId val="942706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30206B"/>
                </a:solidFill>
                <a:latin typeface="IBM Plex Sans Medium" panose="020B0503050203000203" pitchFamily="34" charset="0"/>
                <a:ea typeface="+mn-ea"/>
                <a:cs typeface="+mn-cs"/>
              </a:defRPr>
            </a:pPr>
            <a:endParaRPr lang="en-NL"/>
          </a:p>
        </c:txPr>
        <c:crossAx val="959229920"/>
        <c:crosses val="autoZero"/>
        <c:auto val="1"/>
        <c:lblAlgn val="ctr"/>
        <c:lblOffset val="100"/>
        <c:noMultiLvlLbl val="0"/>
      </c:catAx>
      <c:valAx>
        <c:axId val="9592299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30206B"/>
                </a:solidFill>
                <a:latin typeface="IBM Plex Sans Medium" panose="020B0503050203000203" pitchFamily="34" charset="0"/>
                <a:ea typeface="+mn-ea"/>
                <a:cs typeface="+mn-cs"/>
              </a:defRPr>
            </a:pPr>
            <a:endParaRPr lang="en-NL"/>
          </a:p>
        </c:txPr>
        <c:crossAx val="9427064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9050" cap="flat" cmpd="sng" algn="ctr">
      <a:solidFill>
        <a:srgbClr val="30206B"/>
      </a:solidFill>
      <a:round/>
    </a:ln>
    <a:effectLst/>
  </c:spPr>
  <c:txPr>
    <a:bodyPr/>
    <a:lstStyle/>
    <a:p>
      <a:pPr>
        <a:defRPr/>
      </a:pPr>
      <a:endParaRPr lang="en-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rgbClr val="30206B"/>
                </a:solidFill>
                <a:latin typeface="IBM Plex Sans Medium" panose="020B0503050203000203" pitchFamily="34" charset="0"/>
                <a:ea typeface="+mn-ea"/>
                <a:cs typeface="+mn-cs"/>
              </a:defRPr>
            </a:pPr>
            <a:r>
              <a:rPr lang="en-US" sz="2000" b="0" i="0">
                <a:solidFill>
                  <a:srgbClr val="30206B"/>
                </a:solidFill>
                <a:latin typeface="IBM Plex Sans Medium" panose="020B0503050203000203" pitchFamily="34" charset="0"/>
              </a:rPr>
              <a:t>Department</a:t>
            </a:r>
            <a:r>
              <a:rPr lang="en-US" sz="2000" b="0" i="0" baseline="0">
                <a:solidFill>
                  <a:srgbClr val="30206B"/>
                </a:solidFill>
                <a:latin typeface="IBM Plex Sans Medium" panose="020B0503050203000203" pitchFamily="34" charset="0"/>
              </a:rPr>
              <a:t> </a:t>
            </a:r>
            <a:r>
              <a:rPr lang="en-US" sz="2000" b="0" i="0">
                <a:solidFill>
                  <a:srgbClr val="30206B"/>
                </a:solidFill>
                <a:latin typeface="IBM Plex Sans Medium" panose="020B0503050203000203" pitchFamily="34" charset="0"/>
              </a:rPr>
              <a:t>Compa Ratio Average</a:t>
            </a:r>
          </a:p>
        </c:rich>
      </c:tx>
      <c:overlay val="0"/>
      <c:spPr>
        <a:noFill/>
        <a:ln>
          <a:noFill/>
        </a:ln>
        <a:effectLst/>
      </c:spPr>
      <c:txPr>
        <a:bodyPr rot="0" spcFirstLastPara="1" vertOverflow="ellipsis" vert="horz" wrap="square" anchor="ctr" anchorCtr="1"/>
        <a:lstStyle/>
        <a:p>
          <a:pPr>
            <a:defRPr sz="2000" b="0" i="0" u="none" strike="noStrike" kern="1200" spc="0" baseline="0">
              <a:solidFill>
                <a:srgbClr val="30206B"/>
              </a:solidFill>
              <a:latin typeface="IBM Plex Sans Medium" panose="020B0503050203000203" pitchFamily="34" charset="0"/>
              <a:ea typeface="+mn-ea"/>
              <a:cs typeface="+mn-cs"/>
            </a:defRPr>
          </a:pPr>
          <a:endParaRPr lang="en-NL"/>
        </a:p>
      </c:txPr>
    </c:title>
    <c:autoTitleDeleted val="0"/>
    <c:plotArea>
      <c:layout/>
      <c:barChart>
        <c:barDir val="col"/>
        <c:grouping val="clustered"/>
        <c:varyColors val="0"/>
        <c:ser>
          <c:idx val="0"/>
          <c:order val="0"/>
          <c:tx>
            <c:v>Average Compa Ratio</c:v>
          </c:tx>
          <c:spPr>
            <a:solidFill>
              <a:srgbClr val="E0DF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30206B"/>
                    </a:solidFill>
                    <a:latin typeface="IBM Plex Sans Medium" panose="020B0503050203000203" pitchFamily="34" charset="0"/>
                    <a:ea typeface="+mn-ea"/>
                    <a:cs typeface="+mn-cs"/>
                  </a:defRPr>
                </a:pPr>
                <a:endParaRPr lang="en-N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'Compa Ratio Calculator'!$I$5:$I$14</c:f>
              <c:numCache>
                <c:formatCode>General</c:formatCode>
                <c:ptCount val="10"/>
              </c:numCache>
            </c:numRef>
          </c:cat>
          <c:val>
            <c:numRef>
              <c:f>'Compa Ratio Calculator'!$J$5:$J$14</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5F50-B444-9DDD-3F2D9C515114}"/>
            </c:ext>
          </c:extLst>
        </c:ser>
        <c:dLbls>
          <c:showLegendKey val="0"/>
          <c:showVal val="0"/>
          <c:showCatName val="0"/>
          <c:showSerName val="0"/>
          <c:showPercent val="0"/>
          <c:showBubbleSize val="0"/>
        </c:dLbls>
        <c:gapWidth val="219"/>
        <c:overlap val="-27"/>
        <c:axId val="942706416"/>
        <c:axId val="959229920"/>
      </c:barChart>
      <c:catAx>
        <c:axId val="942706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30206B"/>
                </a:solidFill>
                <a:latin typeface="IBM Plex Sans Medium" panose="020B0503050203000203" pitchFamily="34" charset="0"/>
                <a:ea typeface="+mn-ea"/>
                <a:cs typeface="+mn-cs"/>
              </a:defRPr>
            </a:pPr>
            <a:endParaRPr lang="en-NL"/>
          </a:p>
        </c:txPr>
        <c:crossAx val="959229920"/>
        <c:crosses val="autoZero"/>
        <c:auto val="1"/>
        <c:lblAlgn val="ctr"/>
        <c:lblOffset val="100"/>
        <c:noMultiLvlLbl val="0"/>
      </c:catAx>
      <c:valAx>
        <c:axId val="9592299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30206B"/>
                </a:solidFill>
                <a:latin typeface="IBM Plex Sans Medium" panose="020B0503050203000203" pitchFamily="34" charset="0"/>
                <a:ea typeface="+mn-ea"/>
                <a:cs typeface="+mn-cs"/>
              </a:defRPr>
            </a:pPr>
            <a:endParaRPr lang="en-NL"/>
          </a:p>
        </c:txPr>
        <c:crossAx val="9427064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9050" cap="flat" cmpd="sng" algn="ctr">
      <a:solidFill>
        <a:srgbClr val="30206B"/>
      </a:solidFill>
      <a:round/>
    </a:ln>
    <a:effectLst/>
  </c:spPr>
  <c:txPr>
    <a:bodyPr/>
    <a:lstStyle/>
    <a:p>
      <a:pPr>
        <a:defRPr/>
      </a:pPr>
      <a:endParaRPr lang="en-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aihr.com/platform/?utm_source=resource&amp;utm_medium=resource&amp;utm_campaign=templates&amp;utm_content=templates" TargetMode="External"/></Relationships>
</file>

<file path=xl/drawings/drawing1.xml><?xml version="1.0" encoding="utf-8"?>
<xdr:wsDr xmlns:xdr="http://schemas.openxmlformats.org/drawingml/2006/spreadsheetDrawing" xmlns:a="http://schemas.openxmlformats.org/drawingml/2006/main">
  <xdr:oneCellAnchor>
    <xdr:from>
      <xdr:col>1</xdr:col>
      <xdr:colOff>238125</xdr:colOff>
      <xdr:row>0</xdr:row>
      <xdr:rowOff>87897</xdr:rowOff>
    </xdr:from>
    <xdr:ext cx="1600200" cy="45720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605757" y="87897"/>
          <a:ext cx="1600200" cy="457200"/>
        </a:xfrm>
        <a:prstGeom prst="rect">
          <a:avLst/>
        </a:prstGeom>
        <a:noFill/>
      </xdr:spPr>
    </xdr:pic>
    <xdr:clientData fLocksWithSheet="0"/>
  </xdr:oneCellAnchor>
  <xdr:twoCellAnchor>
    <xdr:from>
      <xdr:col>10</xdr:col>
      <xdr:colOff>253999</xdr:colOff>
      <xdr:row>2</xdr:row>
      <xdr:rowOff>1260121</xdr:rowOff>
    </xdr:from>
    <xdr:to>
      <xdr:col>20</xdr:col>
      <xdr:colOff>801580</xdr:colOff>
      <xdr:row>10</xdr:row>
      <xdr:rowOff>183444</xdr:rowOff>
    </xdr:to>
    <xdr:graphicFrame macro="">
      <xdr:nvGraphicFramePr>
        <xdr:cNvPr id="7" name="Chart 6">
          <a:extLst>
            <a:ext uri="{FF2B5EF4-FFF2-40B4-BE49-F238E27FC236}">
              <a16:creationId xmlns:a16="http://schemas.microsoft.com/office/drawing/2014/main" id="{D2282464-54AB-416D-8788-357A394B239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xdr:col>
      <xdr:colOff>238125</xdr:colOff>
      <xdr:row>0</xdr:row>
      <xdr:rowOff>87897</xdr:rowOff>
    </xdr:from>
    <xdr:ext cx="1600200" cy="457200"/>
    <xdr:pic>
      <xdr:nvPicPr>
        <xdr:cNvPr id="2" name="image1.png" title="Image">
          <a:extLst>
            <a:ext uri="{FF2B5EF4-FFF2-40B4-BE49-F238E27FC236}">
              <a16:creationId xmlns:a16="http://schemas.microsoft.com/office/drawing/2014/main" id="{D4AEC59C-1A2D-694F-A44E-FDD6DC15A6D0}"/>
            </a:ext>
          </a:extLst>
        </xdr:cNvPr>
        <xdr:cNvPicPr preferRelativeResize="0"/>
      </xdr:nvPicPr>
      <xdr:blipFill>
        <a:blip xmlns:r="http://schemas.openxmlformats.org/officeDocument/2006/relationships" r:embed="rId1" cstate="print"/>
        <a:stretch>
          <a:fillRect/>
        </a:stretch>
      </xdr:blipFill>
      <xdr:spPr>
        <a:xfrm>
          <a:off x="606425" y="87897"/>
          <a:ext cx="1600200" cy="457200"/>
        </a:xfrm>
        <a:prstGeom prst="rect">
          <a:avLst/>
        </a:prstGeom>
        <a:noFill/>
      </xdr:spPr>
    </xdr:pic>
    <xdr:clientData fLocksWithSheet="0"/>
  </xdr:oneCellAnchor>
  <xdr:twoCellAnchor>
    <xdr:from>
      <xdr:col>10</xdr:col>
      <xdr:colOff>253999</xdr:colOff>
      <xdr:row>2</xdr:row>
      <xdr:rowOff>1260121</xdr:rowOff>
    </xdr:from>
    <xdr:to>
      <xdr:col>20</xdr:col>
      <xdr:colOff>801580</xdr:colOff>
      <xdr:row>10</xdr:row>
      <xdr:rowOff>183444</xdr:rowOff>
    </xdr:to>
    <xdr:graphicFrame macro="">
      <xdr:nvGraphicFramePr>
        <xdr:cNvPr id="3" name="Chart 2">
          <a:extLst>
            <a:ext uri="{FF2B5EF4-FFF2-40B4-BE49-F238E27FC236}">
              <a16:creationId xmlns:a16="http://schemas.microsoft.com/office/drawing/2014/main" id="{73A1CC27-86DB-A046-8876-4A14E3A58C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482601</xdr:colOff>
      <xdr:row>60</xdr:row>
      <xdr:rowOff>152400</xdr:rowOff>
    </xdr:to>
    <xdr:pic>
      <xdr:nvPicPr>
        <xdr:cNvPr id="3" name="Picture 2">
          <a:hlinkClick xmlns:r="http://schemas.openxmlformats.org/officeDocument/2006/relationships" r:id="rId1"/>
          <a:extLst>
            <a:ext uri="{FF2B5EF4-FFF2-40B4-BE49-F238E27FC236}">
              <a16:creationId xmlns:a16="http://schemas.microsoft.com/office/drawing/2014/main" id="{620B7FE9-D265-4B8D-1AE0-C41C7D5F30A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589"/>
        <a:stretch/>
      </xdr:blipFill>
      <xdr:spPr>
        <a:xfrm>
          <a:off x="1" y="0"/>
          <a:ext cx="7086600" cy="100584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P995"/>
  <sheetViews>
    <sheetView showGridLines="0" tabSelected="1" zoomScale="90" zoomScaleNormal="90" zoomScaleSheetLayoutView="100" workbookViewId="0">
      <pane ySplit="4" topLeftCell="A5" activePane="bottomLeft" state="frozen"/>
      <selection pane="bottomLeft" activeCell="I6" sqref="I6"/>
    </sheetView>
  </sheetViews>
  <sheetFormatPr baseColWidth="10" defaultColWidth="12.6640625" defaultRowHeight="15" customHeight="1"/>
  <cols>
    <col min="1" max="1" width="4.83203125" style="2" customWidth="1"/>
    <col min="2" max="2" width="38.5" style="2" customWidth="1"/>
    <col min="3" max="3" width="29.33203125" style="2" customWidth="1"/>
    <col min="4" max="7" width="23.83203125" style="2" customWidth="1"/>
    <col min="8" max="8" width="12.6640625" style="2" customWidth="1"/>
    <col min="9" max="9" width="34.5" style="5" customWidth="1"/>
    <col min="10" max="10" width="36.33203125" style="2" customWidth="1"/>
    <col min="11" max="16384" width="12.6640625" style="2"/>
  </cols>
  <sheetData>
    <row r="1" spans="2:10" ht="52.5" customHeight="1">
      <c r="B1" s="29" t="s">
        <v>71</v>
      </c>
      <c r="C1" s="29"/>
      <c r="D1" s="29"/>
      <c r="E1" s="29"/>
      <c r="F1" s="29"/>
    </row>
    <row r="2" spans="2:10" ht="15.75" customHeight="1">
      <c r="B2" s="3" t="s">
        <v>0</v>
      </c>
      <c r="C2" s="3"/>
      <c r="D2" s="3"/>
      <c r="E2" s="3"/>
    </row>
    <row r="3" spans="2:10" s="7" customFormat="1" ht="100" customHeight="1">
      <c r="B3" s="28" t="s">
        <v>70</v>
      </c>
      <c r="C3" s="25"/>
      <c r="D3" s="25"/>
      <c r="E3" s="25"/>
      <c r="F3" s="25"/>
      <c r="G3" s="25"/>
      <c r="I3" s="27" t="s">
        <v>34</v>
      </c>
      <c r="J3" s="27"/>
    </row>
    <row r="4" spans="2:10" ht="68" customHeight="1">
      <c r="B4" s="8" t="s">
        <v>1</v>
      </c>
      <c r="C4" s="9" t="s">
        <v>2</v>
      </c>
      <c r="D4" s="8" t="s">
        <v>3</v>
      </c>
      <c r="E4" s="8" t="s">
        <v>4</v>
      </c>
      <c r="F4" s="8" t="s">
        <v>37</v>
      </c>
      <c r="G4" s="10" t="s">
        <v>38</v>
      </c>
      <c r="I4" s="17" t="s">
        <v>33</v>
      </c>
      <c r="J4" s="18" t="s">
        <v>35</v>
      </c>
    </row>
    <row r="5" spans="2:10" ht="68" customHeight="1">
      <c r="B5" s="13" t="s">
        <v>44</v>
      </c>
      <c r="C5" s="14" t="s">
        <v>45</v>
      </c>
      <c r="D5" s="14" t="s">
        <v>39</v>
      </c>
      <c r="E5" s="11">
        <v>85000</v>
      </c>
      <c r="F5" s="11">
        <v>80000</v>
      </c>
      <c r="G5" s="23">
        <f>IFERROR(E5/F5,0)</f>
        <v>1.0625</v>
      </c>
      <c r="I5" s="19" t="s">
        <v>39</v>
      </c>
      <c r="J5" s="20">
        <f>IFERROR(AVERAGEIF($D$5:$D$29,I5,$G$5:$G$29),"")</f>
        <v>1.03125</v>
      </c>
    </row>
    <row r="6" spans="2:10" ht="68" customHeight="1">
      <c r="B6" s="13" t="s">
        <v>46</v>
      </c>
      <c r="C6" s="14" t="s">
        <v>47</v>
      </c>
      <c r="D6" s="14" t="s">
        <v>39</v>
      </c>
      <c r="E6" s="11">
        <v>70000</v>
      </c>
      <c r="F6" s="11">
        <v>70000</v>
      </c>
      <c r="G6" s="23">
        <f t="shared" ref="G6:G29" si="0">IFERROR(E6/F6,0)</f>
        <v>1</v>
      </c>
      <c r="I6" s="19" t="s">
        <v>7</v>
      </c>
      <c r="J6" s="20">
        <f>IFERROR(AVERAGEIF($D$5:$D$29,I6,$G$5:$G$29),"")</f>
        <v>0.9447916666666667</v>
      </c>
    </row>
    <row r="7" spans="2:10" ht="68" customHeight="1">
      <c r="B7" s="13" t="s">
        <v>5</v>
      </c>
      <c r="C7" s="14" t="s">
        <v>6</v>
      </c>
      <c r="D7" s="14" t="s">
        <v>7</v>
      </c>
      <c r="E7" s="11">
        <v>56000</v>
      </c>
      <c r="F7" s="11">
        <v>60000</v>
      </c>
      <c r="G7" s="23">
        <f t="shared" si="0"/>
        <v>0.93333333333333335</v>
      </c>
      <c r="I7" s="19" t="s">
        <v>14</v>
      </c>
      <c r="J7" s="20">
        <f>IFERROR(AVERAGEIF($D$5:$D$29,I7,$G$5:$G$29),"")</f>
        <v>1.0062500000000001</v>
      </c>
    </row>
    <row r="8" spans="2:10" ht="68" customHeight="1">
      <c r="B8" s="13" t="s">
        <v>8</v>
      </c>
      <c r="C8" s="14" t="s">
        <v>12</v>
      </c>
      <c r="D8" s="14" t="s">
        <v>7</v>
      </c>
      <c r="E8" s="11">
        <v>50000</v>
      </c>
      <c r="F8" s="11">
        <v>60000</v>
      </c>
      <c r="G8" s="23">
        <f t="shared" si="0"/>
        <v>0.83333333333333337</v>
      </c>
      <c r="I8" s="19" t="s">
        <v>17</v>
      </c>
      <c r="J8" s="20">
        <f>IFERROR(AVERAGEIF($D$5:$D$29,I8,$G$5:$G$29),"")</f>
        <v>1.166039156626506</v>
      </c>
    </row>
    <row r="9" spans="2:10" ht="68" customHeight="1">
      <c r="B9" s="13" t="s">
        <v>9</v>
      </c>
      <c r="C9" s="14" t="s">
        <v>21</v>
      </c>
      <c r="D9" s="14" t="s">
        <v>7</v>
      </c>
      <c r="E9" s="11">
        <v>57000</v>
      </c>
      <c r="F9" s="11">
        <v>60000</v>
      </c>
      <c r="G9" s="23">
        <f t="shared" si="0"/>
        <v>0.95</v>
      </c>
      <c r="I9" s="19" t="s">
        <v>19</v>
      </c>
      <c r="J9" s="20">
        <f>IFERROR(AVERAGEIF($D$5:$D$29,I9,$G$5:$G$29),"")</f>
        <v>1.0216333907803032</v>
      </c>
    </row>
    <row r="10" spans="2:10" ht="68" customHeight="1">
      <c r="B10" s="13" t="s">
        <v>48</v>
      </c>
      <c r="C10" s="14" t="s">
        <v>22</v>
      </c>
      <c r="D10" s="14" t="s">
        <v>7</v>
      </c>
      <c r="E10" s="11">
        <v>85000</v>
      </c>
      <c r="F10" s="11">
        <v>80000</v>
      </c>
      <c r="G10" s="23">
        <f t="shared" si="0"/>
        <v>1.0625</v>
      </c>
      <c r="I10" s="19" t="s">
        <v>40</v>
      </c>
      <c r="J10" s="20">
        <f>IFERROR(AVERAGEIF($D$5:$D$29,I10,$G$5:$G$29),"")</f>
        <v>0.98</v>
      </c>
    </row>
    <row r="11" spans="2:10" ht="68" customHeight="1">
      <c r="B11" s="13" t="s">
        <v>49</v>
      </c>
      <c r="C11" s="14" t="s">
        <v>13</v>
      </c>
      <c r="D11" s="14" t="s">
        <v>14</v>
      </c>
      <c r="E11" s="11">
        <v>57000</v>
      </c>
      <c r="F11" s="11">
        <v>60000</v>
      </c>
      <c r="G11" s="23">
        <f t="shared" si="0"/>
        <v>0.95</v>
      </c>
      <c r="I11" s="19" t="s">
        <v>20</v>
      </c>
      <c r="J11" s="20">
        <f>IFERROR(AVERAGEIF($D$5:$D$29,I11,$G$5:$G$29),"")</f>
        <v>1.0714285714285714</v>
      </c>
    </row>
    <row r="12" spans="2:10" ht="68" customHeight="1">
      <c r="B12" s="13" t="s">
        <v>50</v>
      </c>
      <c r="C12" s="14" t="s">
        <v>15</v>
      </c>
      <c r="D12" s="14" t="s">
        <v>14</v>
      </c>
      <c r="E12" s="11">
        <v>85000</v>
      </c>
      <c r="F12" s="11">
        <v>80000</v>
      </c>
      <c r="G12" s="23">
        <f t="shared" si="0"/>
        <v>1.0625</v>
      </c>
      <c r="I12" s="19" t="s">
        <v>41</v>
      </c>
      <c r="J12" s="20">
        <f>IFERROR(AVERAGEIF($D$5:$D$29,I12,$G$5:$G$29),"")</f>
        <v>0.99349013764722571</v>
      </c>
    </row>
    <row r="13" spans="2:10" ht="68" customHeight="1">
      <c r="B13" s="13" t="s">
        <v>10</v>
      </c>
      <c r="C13" s="14" t="s">
        <v>16</v>
      </c>
      <c r="D13" s="14" t="s">
        <v>17</v>
      </c>
      <c r="E13" s="11">
        <v>95000</v>
      </c>
      <c r="F13" s="11">
        <v>80000</v>
      </c>
      <c r="G13" s="23">
        <f t="shared" si="0"/>
        <v>1.1875</v>
      </c>
      <c r="I13" s="19" t="s">
        <v>42</v>
      </c>
      <c r="J13" s="20">
        <f>IFERROR(AVERAGEIF($D$5:$D$29,I13,$G$5:$G$29),"")</f>
        <v>0.95412757973733586</v>
      </c>
    </row>
    <row r="14" spans="2:10" ht="68" customHeight="1">
      <c r="B14" s="13" t="s">
        <v>11</v>
      </c>
      <c r="C14" s="14" t="s">
        <v>18</v>
      </c>
      <c r="D14" s="14" t="s">
        <v>17</v>
      </c>
      <c r="E14" s="11">
        <v>95000</v>
      </c>
      <c r="F14" s="11">
        <v>83000</v>
      </c>
      <c r="G14" s="23">
        <f t="shared" si="0"/>
        <v>1.1445783132530121</v>
      </c>
      <c r="I14" s="21" t="s">
        <v>43</v>
      </c>
      <c r="J14" s="22">
        <f>IFERROR(AVERAGEIF($D$5:$D$29,I14,$G$5:$G$29),"")</f>
        <v>1.0335327635327634</v>
      </c>
    </row>
    <row r="15" spans="2:10" ht="68" customHeight="1">
      <c r="B15" s="13" t="s">
        <v>23</v>
      </c>
      <c r="C15" s="14" t="s">
        <v>24</v>
      </c>
      <c r="D15" s="14" t="s">
        <v>20</v>
      </c>
      <c r="E15" s="11">
        <v>75000</v>
      </c>
      <c r="F15" s="11">
        <v>70000</v>
      </c>
      <c r="G15" s="23">
        <f t="shared" si="0"/>
        <v>1.0714285714285714</v>
      </c>
    </row>
    <row r="16" spans="2:10" ht="68" customHeight="1">
      <c r="B16" s="13" t="s">
        <v>25</v>
      </c>
      <c r="C16" s="14" t="s">
        <v>26</v>
      </c>
      <c r="D16" s="14" t="s">
        <v>19</v>
      </c>
      <c r="E16" s="11">
        <v>82000</v>
      </c>
      <c r="F16" s="11">
        <v>81000</v>
      </c>
      <c r="G16" s="23">
        <f t="shared" si="0"/>
        <v>1.0123456790123457</v>
      </c>
    </row>
    <row r="17" spans="2:16" ht="68" customHeight="1">
      <c r="B17" s="13" t="s">
        <v>27</v>
      </c>
      <c r="C17" s="14" t="s">
        <v>28</v>
      </c>
      <c r="D17" s="14" t="s">
        <v>19</v>
      </c>
      <c r="E17" s="11">
        <v>78000</v>
      </c>
      <c r="F17" s="11">
        <v>78000</v>
      </c>
      <c r="G17" s="23">
        <f t="shared" si="0"/>
        <v>1</v>
      </c>
    </row>
    <row r="18" spans="2:16" ht="68" customHeight="1">
      <c r="B18" s="13" t="s">
        <v>31</v>
      </c>
      <c r="C18" s="14" t="s">
        <v>30</v>
      </c>
      <c r="D18" s="14" t="s">
        <v>19</v>
      </c>
      <c r="E18" s="11">
        <v>70000</v>
      </c>
      <c r="F18" s="11">
        <v>67000</v>
      </c>
      <c r="G18" s="23">
        <f>IFERROR(E18/F18,0)</f>
        <v>1.044776119402985</v>
      </c>
    </row>
    <row r="19" spans="2:16" ht="68" customHeight="1">
      <c r="B19" s="13" t="s">
        <v>29</v>
      </c>
      <c r="C19" s="14" t="s">
        <v>30</v>
      </c>
      <c r="D19" s="14" t="s">
        <v>19</v>
      </c>
      <c r="E19" s="11">
        <v>70000</v>
      </c>
      <c r="F19" s="11">
        <v>68000</v>
      </c>
      <c r="G19" s="23">
        <f t="shared" si="0"/>
        <v>1.0294117647058822</v>
      </c>
    </row>
    <row r="20" spans="2:16" ht="68" customHeight="1">
      <c r="B20" s="13" t="s">
        <v>52</v>
      </c>
      <c r="C20" s="14" t="s">
        <v>51</v>
      </c>
      <c r="D20" s="14" t="s">
        <v>40</v>
      </c>
      <c r="E20" s="11">
        <v>72000</v>
      </c>
      <c r="F20" s="11">
        <v>75000</v>
      </c>
      <c r="G20" s="23">
        <f t="shared" si="0"/>
        <v>0.96</v>
      </c>
    </row>
    <row r="21" spans="2:16" ht="68" customHeight="1">
      <c r="B21" s="13" t="s">
        <v>53</v>
      </c>
      <c r="C21" s="14" t="s">
        <v>54</v>
      </c>
      <c r="D21" s="14" t="s">
        <v>40</v>
      </c>
      <c r="E21" s="11">
        <v>80000</v>
      </c>
      <c r="F21" s="11">
        <v>80000</v>
      </c>
      <c r="G21" s="23">
        <f t="shared" si="0"/>
        <v>1</v>
      </c>
    </row>
    <row r="22" spans="2:16" ht="68" customHeight="1">
      <c r="B22" s="13" t="s">
        <v>55</v>
      </c>
      <c r="C22" s="14" t="s">
        <v>56</v>
      </c>
      <c r="D22" s="14" t="s">
        <v>41</v>
      </c>
      <c r="E22" s="11">
        <v>69000</v>
      </c>
      <c r="F22" s="11">
        <v>72000</v>
      </c>
      <c r="G22" s="23">
        <f t="shared" si="0"/>
        <v>0.95833333333333337</v>
      </c>
    </row>
    <row r="23" spans="2:16" ht="68" customHeight="1">
      <c r="B23" s="13" t="s">
        <v>63</v>
      </c>
      <c r="C23" s="14" t="s">
        <v>64</v>
      </c>
      <c r="D23" s="14" t="s">
        <v>41</v>
      </c>
      <c r="E23" s="11">
        <v>60000</v>
      </c>
      <c r="F23" s="11">
        <v>58000</v>
      </c>
      <c r="G23" s="23">
        <f t="shared" si="0"/>
        <v>1.0344827586206897</v>
      </c>
    </row>
    <row r="24" spans="2:16" ht="68" customHeight="1">
      <c r="B24" s="13" t="s">
        <v>58</v>
      </c>
      <c r="C24" s="14" t="s">
        <v>32</v>
      </c>
      <c r="D24" s="14" t="s">
        <v>41</v>
      </c>
      <c r="E24" s="11">
        <v>80000</v>
      </c>
      <c r="F24" s="11">
        <v>81000</v>
      </c>
      <c r="G24" s="23">
        <f t="shared" si="0"/>
        <v>0.98765432098765427</v>
      </c>
    </row>
    <row r="25" spans="2:16" ht="68" customHeight="1">
      <c r="B25" s="13" t="s">
        <v>57</v>
      </c>
      <c r="C25" s="14" t="s">
        <v>59</v>
      </c>
      <c r="D25" s="14" t="s">
        <v>42</v>
      </c>
      <c r="E25" s="11">
        <v>77000</v>
      </c>
      <c r="F25" s="11">
        <v>82000</v>
      </c>
      <c r="G25" s="23">
        <f t="shared" si="0"/>
        <v>0.93902439024390238</v>
      </c>
    </row>
    <row r="26" spans="2:16" ht="68" customHeight="1">
      <c r="B26" s="13" t="s">
        <v>60</v>
      </c>
      <c r="C26" s="14" t="s">
        <v>61</v>
      </c>
      <c r="D26" s="14" t="s">
        <v>42</v>
      </c>
      <c r="E26" s="11">
        <v>63000</v>
      </c>
      <c r="F26" s="11">
        <v>65000</v>
      </c>
      <c r="G26" s="23">
        <f t="shared" si="0"/>
        <v>0.96923076923076923</v>
      </c>
    </row>
    <row r="27" spans="2:16" ht="68" customHeight="1">
      <c r="B27" s="13" t="s">
        <v>62</v>
      </c>
      <c r="C27" s="14" t="s">
        <v>65</v>
      </c>
      <c r="D27" s="14" t="s">
        <v>43</v>
      </c>
      <c r="E27" s="11">
        <v>74000</v>
      </c>
      <c r="F27" s="11">
        <v>72000</v>
      </c>
      <c r="G27" s="23">
        <f t="shared" si="0"/>
        <v>1.0277777777777777</v>
      </c>
    </row>
    <row r="28" spans="2:16" ht="68" customHeight="1">
      <c r="B28" s="13" t="s">
        <v>66</v>
      </c>
      <c r="C28" s="14" t="s">
        <v>67</v>
      </c>
      <c r="D28" s="14" t="s">
        <v>43</v>
      </c>
      <c r="E28" s="11">
        <v>68000</v>
      </c>
      <c r="F28" s="11">
        <v>65000</v>
      </c>
      <c r="G28" s="23">
        <f t="shared" si="0"/>
        <v>1.0461538461538462</v>
      </c>
    </row>
    <row r="29" spans="2:16" ht="68" customHeight="1">
      <c r="B29" s="15" t="s">
        <v>68</v>
      </c>
      <c r="C29" s="16" t="s">
        <v>69</v>
      </c>
      <c r="D29" s="16" t="s">
        <v>43</v>
      </c>
      <c r="E29" s="12">
        <v>77000</v>
      </c>
      <c r="F29" s="12">
        <v>75000</v>
      </c>
      <c r="G29" s="24">
        <f t="shared" si="0"/>
        <v>1.0266666666666666</v>
      </c>
      <c r="H29" s="4"/>
      <c r="I29" s="6"/>
      <c r="J29" s="4"/>
      <c r="K29" s="4"/>
      <c r="L29" s="4"/>
      <c r="M29" s="4"/>
      <c r="N29" s="4"/>
      <c r="O29" s="4"/>
      <c r="P29" s="4"/>
    </row>
    <row r="30" spans="2:16" ht="15.75" customHeight="1"/>
    <row r="31" spans="2:16" ht="15.75" customHeight="1"/>
    <row r="32" spans="2:1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sheetProtection insertRows="0"/>
  <mergeCells count="3">
    <mergeCell ref="B3:G3"/>
    <mergeCell ref="B1:F1"/>
    <mergeCell ref="I3:J3"/>
  </mergeCells>
  <conditionalFormatting sqref="B5:G29">
    <cfRule type="cellIs" dxfId="59" priority="26" operator="equal">
      <formula>"C"</formula>
    </cfRule>
    <cfRule type="cellIs" dxfId="58" priority="27" operator="equal">
      <formula>"I"</formula>
    </cfRule>
    <cfRule type="cellIs" dxfId="57" priority="28" operator="equal">
      <formula>"C"</formula>
    </cfRule>
    <cfRule type="cellIs" dxfId="56" priority="29" operator="equal">
      <formula>"A"</formula>
    </cfRule>
    <cfRule type="cellIs" dxfId="55" priority="30" operator="equal">
      <formula>"R"</formula>
    </cfRule>
  </conditionalFormatting>
  <conditionalFormatting sqref="J5:J14">
    <cfRule type="cellIs" dxfId="54" priority="21" operator="equal">
      <formula>"C"</formula>
    </cfRule>
    <cfRule type="cellIs" dxfId="53" priority="22" operator="equal">
      <formula>"I"</formula>
    </cfRule>
    <cfRule type="cellIs" dxfId="52" priority="23" operator="equal">
      <formula>"C"</formula>
    </cfRule>
    <cfRule type="cellIs" dxfId="51" priority="24" operator="equal">
      <formula>"A"</formula>
    </cfRule>
    <cfRule type="cellIs" dxfId="50" priority="25" operator="equal">
      <formula>"R"</formula>
    </cfRule>
  </conditionalFormatting>
  <conditionalFormatting sqref="I5">
    <cfRule type="cellIs" dxfId="49" priority="16" operator="equal">
      <formula>"C"</formula>
    </cfRule>
    <cfRule type="cellIs" dxfId="48" priority="17" operator="equal">
      <formula>"I"</formula>
    </cfRule>
    <cfRule type="cellIs" dxfId="47" priority="18" operator="equal">
      <formula>"C"</formula>
    </cfRule>
    <cfRule type="cellIs" dxfId="46" priority="19" operator="equal">
      <formula>"A"</formula>
    </cfRule>
    <cfRule type="cellIs" dxfId="45" priority="20" operator="equal">
      <formula>"R"</formula>
    </cfRule>
  </conditionalFormatting>
  <conditionalFormatting sqref="I6">
    <cfRule type="cellIs" dxfId="44" priority="11" operator="equal">
      <formula>"C"</formula>
    </cfRule>
    <cfRule type="cellIs" dxfId="43" priority="12" operator="equal">
      <formula>"I"</formula>
    </cfRule>
    <cfRule type="cellIs" dxfId="42" priority="13" operator="equal">
      <formula>"C"</formula>
    </cfRule>
    <cfRule type="cellIs" dxfId="41" priority="14" operator="equal">
      <formula>"A"</formula>
    </cfRule>
    <cfRule type="cellIs" dxfId="40" priority="15" operator="equal">
      <formula>"R"</formula>
    </cfRule>
  </conditionalFormatting>
  <conditionalFormatting sqref="I7">
    <cfRule type="cellIs" dxfId="39" priority="6" operator="equal">
      <formula>"C"</formula>
    </cfRule>
    <cfRule type="cellIs" dxfId="38" priority="7" operator="equal">
      <formula>"I"</formula>
    </cfRule>
    <cfRule type="cellIs" dxfId="37" priority="8" operator="equal">
      <formula>"C"</formula>
    </cfRule>
    <cfRule type="cellIs" dxfId="36" priority="9" operator="equal">
      <formula>"A"</formula>
    </cfRule>
    <cfRule type="cellIs" dxfId="35" priority="10" operator="equal">
      <formula>"R"</formula>
    </cfRule>
  </conditionalFormatting>
  <conditionalFormatting sqref="I8:I14">
    <cfRule type="cellIs" dxfId="34" priority="1" operator="equal">
      <formula>"C"</formula>
    </cfRule>
    <cfRule type="cellIs" dxfId="33" priority="2" operator="equal">
      <formula>"I"</formula>
    </cfRule>
    <cfRule type="cellIs" dxfId="32" priority="3" operator="equal">
      <formula>"C"</formula>
    </cfRule>
    <cfRule type="cellIs" dxfId="31" priority="4" operator="equal">
      <formula>"A"</formula>
    </cfRule>
    <cfRule type="cellIs" dxfId="30" priority="5" operator="equal">
      <formula>"R"</formula>
    </cfRule>
  </conditionalFormatting>
  <dataValidations count="1">
    <dataValidation type="list" allowBlank="1" showInputMessage="1" showErrorMessage="1" sqref="D5:D29" xr:uid="{87DDDE38-71A5-2743-BC23-6C74AD449543}">
      <formula1>$I$5:$I$14</formula1>
    </dataValidation>
  </dataValidations>
  <pageMargins left="0.7" right="0.7" top="0.75" bottom="0.75" header="0" footer="0"/>
  <pageSetup scale="42"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B7132-8536-9D43-8B1C-34D3D622321E}">
  <sheetPr>
    <outlinePr summaryBelow="0" summaryRight="0"/>
  </sheetPr>
  <dimension ref="B1:P995"/>
  <sheetViews>
    <sheetView showGridLines="0" zoomScale="90" zoomScaleNormal="90" zoomScaleSheetLayoutView="100" workbookViewId="0">
      <pane ySplit="4" topLeftCell="A5" activePane="bottomLeft" state="frozen"/>
      <selection pane="bottomLeft" activeCell="G2" sqref="G2"/>
    </sheetView>
  </sheetViews>
  <sheetFormatPr baseColWidth="10" defaultColWidth="12.6640625" defaultRowHeight="15" customHeight="1"/>
  <cols>
    <col min="1" max="1" width="4.83203125" style="2" customWidth="1"/>
    <col min="2" max="2" width="38.5" style="2" customWidth="1"/>
    <col min="3" max="3" width="29.33203125" style="2" customWidth="1"/>
    <col min="4" max="7" width="23.83203125" style="2" customWidth="1"/>
    <col min="8" max="8" width="12.6640625" style="2" customWidth="1"/>
    <col min="9" max="9" width="34.5" style="5" customWidth="1"/>
    <col min="10" max="10" width="36.33203125" style="2" customWidth="1"/>
    <col min="11" max="16384" width="12.6640625" style="2"/>
  </cols>
  <sheetData>
    <row r="1" spans="2:10" ht="52.5" customHeight="1">
      <c r="B1" s="26" t="s">
        <v>36</v>
      </c>
      <c r="C1" s="26"/>
      <c r="D1" s="26"/>
      <c r="E1" s="26"/>
      <c r="F1" s="26"/>
    </row>
    <row r="2" spans="2:10" ht="15.75" customHeight="1">
      <c r="B2" s="3" t="s">
        <v>0</v>
      </c>
      <c r="C2" s="3"/>
      <c r="D2" s="3"/>
      <c r="E2" s="3"/>
    </row>
    <row r="3" spans="2:10" s="7" customFormat="1" ht="100" customHeight="1">
      <c r="B3" s="28" t="s">
        <v>70</v>
      </c>
      <c r="C3" s="25"/>
      <c r="D3" s="25"/>
      <c r="E3" s="25"/>
      <c r="F3" s="25"/>
      <c r="G3" s="25"/>
      <c r="I3" s="27" t="s">
        <v>34</v>
      </c>
      <c r="J3" s="27"/>
    </row>
    <row r="4" spans="2:10" ht="68" customHeight="1">
      <c r="B4" s="8" t="s">
        <v>1</v>
      </c>
      <c r="C4" s="9" t="s">
        <v>2</v>
      </c>
      <c r="D4" s="8" t="s">
        <v>3</v>
      </c>
      <c r="E4" s="8" t="s">
        <v>4</v>
      </c>
      <c r="F4" s="8" t="s">
        <v>37</v>
      </c>
      <c r="G4" s="10" t="s">
        <v>38</v>
      </c>
      <c r="I4" s="17" t="s">
        <v>33</v>
      </c>
      <c r="J4" s="18" t="s">
        <v>35</v>
      </c>
    </row>
    <row r="5" spans="2:10" ht="68" customHeight="1">
      <c r="B5" s="13"/>
      <c r="C5" s="14"/>
      <c r="D5" s="14"/>
      <c r="E5" s="11"/>
      <c r="F5" s="11"/>
      <c r="G5" s="23">
        <f>IFERROR(E5/F5,0)</f>
        <v>0</v>
      </c>
      <c r="I5" s="19"/>
      <c r="J5" s="20" t="str">
        <f>IFERROR(AVERAGEIF($D$5:$D$29,I5,$G$5:$G$29),"0%")</f>
        <v>0%</v>
      </c>
    </row>
    <row r="6" spans="2:10" ht="68" customHeight="1">
      <c r="B6" s="13"/>
      <c r="C6" s="14"/>
      <c r="D6" s="14"/>
      <c r="E6" s="11"/>
      <c r="F6" s="11"/>
      <c r="G6" s="23">
        <f t="shared" ref="G6:G29" si="0">IFERROR(E6/F6,0)</f>
        <v>0</v>
      </c>
      <c r="I6" s="19"/>
      <c r="J6" s="20" t="str">
        <f t="shared" ref="J6:J14" si="1">IFERROR(AVERAGEIF($D$5:$D$29,I6,$G$5:$G$29),"0%")</f>
        <v>0%</v>
      </c>
    </row>
    <row r="7" spans="2:10" ht="68" customHeight="1">
      <c r="B7" s="13"/>
      <c r="C7" s="14"/>
      <c r="D7" s="14"/>
      <c r="E7" s="11"/>
      <c r="F7" s="11"/>
      <c r="G7" s="23">
        <f t="shared" si="0"/>
        <v>0</v>
      </c>
      <c r="I7" s="19"/>
      <c r="J7" s="20" t="str">
        <f t="shared" si="1"/>
        <v>0%</v>
      </c>
    </row>
    <row r="8" spans="2:10" ht="68" customHeight="1">
      <c r="B8" s="13"/>
      <c r="C8" s="14"/>
      <c r="D8" s="14"/>
      <c r="E8" s="11"/>
      <c r="F8" s="11"/>
      <c r="G8" s="23">
        <f t="shared" si="0"/>
        <v>0</v>
      </c>
      <c r="I8" s="19"/>
      <c r="J8" s="20" t="str">
        <f t="shared" si="1"/>
        <v>0%</v>
      </c>
    </row>
    <row r="9" spans="2:10" ht="68" customHeight="1">
      <c r="B9" s="13"/>
      <c r="C9" s="14"/>
      <c r="D9" s="14"/>
      <c r="E9" s="11"/>
      <c r="F9" s="11"/>
      <c r="G9" s="23">
        <f t="shared" si="0"/>
        <v>0</v>
      </c>
      <c r="I9" s="19"/>
      <c r="J9" s="20" t="str">
        <f t="shared" si="1"/>
        <v>0%</v>
      </c>
    </row>
    <row r="10" spans="2:10" ht="68" customHeight="1">
      <c r="B10" s="13"/>
      <c r="C10" s="14"/>
      <c r="D10" s="14"/>
      <c r="E10" s="11"/>
      <c r="F10" s="11"/>
      <c r="G10" s="23">
        <f t="shared" si="0"/>
        <v>0</v>
      </c>
      <c r="I10" s="19"/>
      <c r="J10" s="20" t="str">
        <f t="shared" si="1"/>
        <v>0%</v>
      </c>
    </row>
    <row r="11" spans="2:10" ht="68" customHeight="1">
      <c r="B11" s="13"/>
      <c r="C11" s="14"/>
      <c r="D11" s="14"/>
      <c r="E11" s="11"/>
      <c r="F11" s="11"/>
      <c r="G11" s="23">
        <f t="shared" si="0"/>
        <v>0</v>
      </c>
      <c r="I11" s="19"/>
      <c r="J11" s="20" t="str">
        <f t="shared" si="1"/>
        <v>0%</v>
      </c>
    </row>
    <row r="12" spans="2:10" ht="68" customHeight="1">
      <c r="B12" s="13"/>
      <c r="C12" s="14"/>
      <c r="D12" s="14"/>
      <c r="E12" s="11"/>
      <c r="F12" s="11"/>
      <c r="G12" s="23">
        <f t="shared" si="0"/>
        <v>0</v>
      </c>
      <c r="I12" s="19"/>
      <c r="J12" s="20" t="str">
        <f t="shared" si="1"/>
        <v>0%</v>
      </c>
    </row>
    <row r="13" spans="2:10" ht="68" customHeight="1">
      <c r="B13" s="13"/>
      <c r="C13" s="14"/>
      <c r="D13" s="14"/>
      <c r="E13" s="11"/>
      <c r="F13" s="11"/>
      <c r="G13" s="23">
        <f t="shared" si="0"/>
        <v>0</v>
      </c>
      <c r="I13" s="19"/>
      <c r="J13" s="20" t="str">
        <f t="shared" si="1"/>
        <v>0%</v>
      </c>
    </row>
    <row r="14" spans="2:10" ht="68" customHeight="1">
      <c r="B14" s="13"/>
      <c r="C14" s="14"/>
      <c r="D14" s="14"/>
      <c r="E14" s="11"/>
      <c r="F14" s="11"/>
      <c r="G14" s="23">
        <f t="shared" si="0"/>
        <v>0</v>
      </c>
      <c r="I14" s="21"/>
      <c r="J14" s="30" t="str">
        <f t="shared" si="1"/>
        <v>0%</v>
      </c>
    </row>
    <row r="15" spans="2:10" ht="68" customHeight="1">
      <c r="B15" s="13"/>
      <c r="C15" s="14"/>
      <c r="D15" s="14"/>
      <c r="E15" s="11"/>
      <c r="F15" s="11"/>
      <c r="G15" s="23">
        <f t="shared" si="0"/>
        <v>0</v>
      </c>
    </row>
    <row r="16" spans="2:10" ht="68" customHeight="1">
      <c r="B16" s="13"/>
      <c r="C16" s="14"/>
      <c r="D16" s="14"/>
      <c r="E16" s="11"/>
      <c r="F16" s="11"/>
      <c r="G16" s="23">
        <f t="shared" si="0"/>
        <v>0</v>
      </c>
    </row>
    <row r="17" spans="2:16" ht="68" customHeight="1">
      <c r="B17" s="13"/>
      <c r="C17" s="14"/>
      <c r="D17" s="14"/>
      <c r="E17" s="11"/>
      <c r="F17" s="11"/>
      <c r="G17" s="23">
        <f t="shared" si="0"/>
        <v>0</v>
      </c>
    </row>
    <row r="18" spans="2:16" ht="68" customHeight="1">
      <c r="B18" s="13"/>
      <c r="C18" s="14"/>
      <c r="D18" s="14"/>
      <c r="E18" s="11"/>
      <c r="F18" s="11"/>
      <c r="G18" s="23">
        <f>IFERROR(E18/F18,0)</f>
        <v>0</v>
      </c>
    </row>
    <row r="19" spans="2:16" ht="68" customHeight="1">
      <c r="B19" s="13"/>
      <c r="C19" s="14"/>
      <c r="D19" s="14"/>
      <c r="E19" s="11"/>
      <c r="F19" s="11"/>
      <c r="G19" s="23">
        <f t="shared" si="0"/>
        <v>0</v>
      </c>
    </row>
    <row r="20" spans="2:16" ht="68" customHeight="1">
      <c r="B20" s="13"/>
      <c r="C20" s="14"/>
      <c r="D20" s="14"/>
      <c r="E20" s="11"/>
      <c r="F20" s="11"/>
      <c r="G20" s="23">
        <f t="shared" si="0"/>
        <v>0</v>
      </c>
    </row>
    <row r="21" spans="2:16" ht="68" customHeight="1">
      <c r="B21" s="13"/>
      <c r="C21" s="14"/>
      <c r="D21" s="14"/>
      <c r="E21" s="11"/>
      <c r="F21" s="11"/>
      <c r="G21" s="23">
        <f t="shared" si="0"/>
        <v>0</v>
      </c>
    </row>
    <row r="22" spans="2:16" ht="68" customHeight="1">
      <c r="B22" s="13"/>
      <c r="C22" s="14"/>
      <c r="D22" s="14"/>
      <c r="E22" s="11"/>
      <c r="F22" s="11"/>
      <c r="G22" s="23">
        <f t="shared" si="0"/>
        <v>0</v>
      </c>
    </row>
    <row r="23" spans="2:16" ht="68" customHeight="1">
      <c r="B23" s="13"/>
      <c r="C23" s="14"/>
      <c r="D23" s="14"/>
      <c r="E23" s="11"/>
      <c r="F23" s="11"/>
      <c r="G23" s="23">
        <f t="shared" si="0"/>
        <v>0</v>
      </c>
    </row>
    <row r="24" spans="2:16" ht="68" customHeight="1">
      <c r="B24" s="13"/>
      <c r="C24" s="14"/>
      <c r="D24" s="14"/>
      <c r="E24" s="11"/>
      <c r="F24" s="11"/>
      <c r="G24" s="23">
        <f t="shared" si="0"/>
        <v>0</v>
      </c>
    </row>
    <row r="25" spans="2:16" ht="68" customHeight="1">
      <c r="B25" s="13"/>
      <c r="C25" s="14"/>
      <c r="D25" s="14"/>
      <c r="E25" s="11"/>
      <c r="F25" s="11"/>
      <c r="G25" s="23">
        <f t="shared" si="0"/>
        <v>0</v>
      </c>
    </row>
    <row r="26" spans="2:16" ht="68" customHeight="1">
      <c r="B26" s="13"/>
      <c r="C26" s="14"/>
      <c r="D26" s="14"/>
      <c r="E26" s="11"/>
      <c r="F26" s="11"/>
      <c r="G26" s="23">
        <f t="shared" si="0"/>
        <v>0</v>
      </c>
    </row>
    <row r="27" spans="2:16" ht="68" customHeight="1">
      <c r="B27" s="13"/>
      <c r="C27" s="14"/>
      <c r="D27" s="14"/>
      <c r="E27" s="11"/>
      <c r="F27" s="11"/>
      <c r="G27" s="23">
        <f t="shared" si="0"/>
        <v>0</v>
      </c>
    </row>
    <row r="28" spans="2:16" ht="68" customHeight="1">
      <c r="B28" s="13"/>
      <c r="C28" s="14"/>
      <c r="D28" s="14"/>
      <c r="E28" s="11"/>
      <c r="F28" s="11"/>
      <c r="G28" s="23">
        <f t="shared" si="0"/>
        <v>0</v>
      </c>
    </row>
    <row r="29" spans="2:16" ht="68" customHeight="1">
      <c r="B29" s="15"/>
      <c r="C29" s="16"/>
      <c r="D29" s="16"/>
      <c r="E29" s="12"/>
      <c r="F29" s="12"/>
      <c r="G29" s="24">
        <f t="shared" si="0"/>
        <v>0</v>
      </c>
      <c r="H29" s="4"/>
      <c r="I29" s="6"/>
      <c r="J29" s="4"/>
      <c r="K29" s="4"/>
      <c r="L29" s="4"/>
      <c r="M29" s="4"/>
      <c r="N29" s="4"/>
      <c r="O29" s="4"/>
      <c r="P29" s="4"/>
    </row>
    <row r="30" spans="2:16" ht="15.75" customHeight="1"/>
    <row r="31" spans="2:16" ht="15.75" customHeight="1"/>
    <row r="32" spans="2:1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sheetProtection insertRows="0"/>
  <mergeCells count="3">
    <mergeCell ref="B1:F1"/>
    <mergeCell ref="B3:G3"/>
    <mergeCell ref="I3:J3"/>
  </mergeCells>
  <conditionalFormatting sqref="B5:G29">
    <cfRule type="cellIs" dxfId="29" priority="26" operator="equal">
      <formula>"C"</formula>
    </cfRule>
    <cfRule type="cellIs" dxfId="28" priority="27" operator="equal">
      <formula>"I"</formula>
    </cfRule>
    <cfRule type="cellIs" dxfId="27" priority="28" operator="equal">
      <formula>"C"</formula>
    </cfRule>
    <cfRule type="cellIs" dxfId="26" priority="29" operator="equal">
      <formula>"A"</formula>
    </cfRule>
    <cfRule type="cellIs" dxfId="25" priority="30" operator="equal">
      <formula>"R"</formula>
    </cfRule>
  </conditionalFormatting>
  <conditionalFormatting sqref="J5:J14">
    <cfRule type="cellIs" dxfId="24" priority="21" operator="equal">
      <formula>"C"</formula>
    </cfRule>
    <cfRule type="cellIs" dxfId="23" priority="22" operator="equal">
      <formula>"I"</formula>
    </cfRule>
    <cfRule type="cellIs" dxfId="22" priority="23" operator="equal">
      <formula>"C"</formula>
    </cfRule>
    <cfRule type="cellIs" dxfId="21" priority="24" operator="equal">
      <formula>"A"</formula>
    </cfRule>
    <cfRule type="cellIs" dxfId="20" priority="25" operator="equal">
      <formula>"R"</formula>
    </cfRule>
  </conditionalFormatting>
  <conditionalFormatting sqref="I5">
    <cfRule type="cellIs" dxfId="19" priority="16" operator="equal">
      <formula>"C"</formula>
    </cfRule>
    <cfRule type="cellIs" dxfId="18" priority="17" operator="equal">
      <formula>"I"</formula>
    </cfRule>
    <cfRule type="cellIs" dxfId="17" priority="18" operator="equal">
      <formula>"C"</formula>
    </cfRule>
    <cfRule type="cellIs" dxfId="16" priority="19" operator="equal">
      <formula>"A"</formula>
    </cfRule>
    <cfRule type="cellIs" dxfId="15" priority="20" operator="equal">
      <formula>"R"</formula>
    </cfRule>
  </conditionalFormatting>
  <conditionalFormatting sqref="I6">
    <cfRule type="cellIs" dxfId="14" priority="11" operator="equal">
      <formula>"C"</formula>
    </cfRule>
    <cfRule type="cellIs" dxfId="13" priority="12" operator="equal">
      <formula>"I"</formula>
    </cfRule>
    <cfRule type="cellIs" dxfId="12" priority="13" operator="equal">
      <formula>"C"</formula>
    </cfRule>
    <cfRule type="cellIs" dxfId="11" priority="14" operator="equal">
      <formula>"A"</formula>
    </cfRule>
    <cfRule type="cellIs" dxfId="10" priority="15" operator="equal">
      <formula>"R"</formula>
    </cfRule>
  </conditionalFormatting>
  <conditionalFormatting sqref="I7">
    <cfRule type="cellIs" dxfId="9" priority="6" operator="equal">
      <formula>"C"</formula>
    </cfRule>
    <cfRule type="cellIs" dxfId="8" priority="7" operator="equal">
      <formula>"I"</formula>
    </cfRule>
    <cfRule type="cellIs" dxfId="7" priority="8" operator="equal">
      <formula>"C"</formula>
    </cfRule>
    <cfRule type="cellIs" dxfId="6" priority="9" operator="equal">
      <formula>"A"</formula>
    </cfRule>
    <cfRule type="cellIs" dxfId="5" priority="10" operator="equal">
      <formula>"R"</formula>
    </cfRule>
  </conditionalFormatting>
  <conditionalFormatting sqref="I8:I14">
    <cfRule type="cellIs" dxfId="4" priority="1" operator="equal">
      <formula>"C"</formula>
    </cfRule>
    <cfRule type="cellIs" dxfId="3" priority="2" operator="equal">
      <formula>"I"</formula>
    </cfRule>
    <cfRule type="cellIs" dxfId="2" priority="3" operator="equal">
      <formula>"C"</formula>
    </cfRule>
    <cfRule type="cellIs" dxfId="1" priority="4" operator="equal">
      <formula>"A"</formula>
    </cfRule>
    <cfRule type="cellIs" dxfId="0" priority="5" operator="equal">
      <formula>"R"</formula>
    </cfRule>
  </conditionalFormatting>
  <dataValidations count="1">
    <dataValidation type="list" allowBlank="1" showInputMessage="1" showErrorMessage="1" sqref="D5:D29" xr:uid="{403D9F22-5C4F-7C42-BA2D-765DED625886}">
      <formula1>$I$5:$I$14</formula1>
    </dataValidation>
  </dataValidations>
  <pageMargins left="0.7" right="0.7" top="0.75" bottom="0.75" header="0" footer="0"/>
  <pageSetup scale="42"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46664-75A4-0445-A061-FDCF2F2A04AF}">
  <dimension ref="A1"/>
  <sheetViews>
    <sheetView view="pageBreakPreview" zoomScale="70" zoomScaleNormal="100" zoomScaleSheetLayoutView="70" workbookViewId="0">
      <selection activeCell="M51" sqref="M51"/>
    </sheetView>
  </sheetViews>
  <sheetFormatPr baseColWidth="10" defaultRowHeight="13"/>
  <cols>
    <col min="1" max="16384" width="10.83203125" style="1"/>
  </cols>
  <sheetData/>
  <pageMargins left="0.7" right="0.7" top="0.75" bottom="0.75" header="0.3" footer="0.3"/>
  <pageSetup paperSize="9" scale="92"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Compa Ratio Calculation Example</vt:lpstr>
      <vt:lpstr>Compa Ratio Calculator</vt:lpstr>
      <vt:lpstr>About AIHR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cp:lastPrinted>2023-02-08T10:31:28Z</cp:lastPrinted>
  <dcterms:created xsi:type="dcterms:W3CDTF">2022-09-27T13:51:40Z</dcterms:created>
  <dcterms:modified xsi:type="dcterms:W3CDTF">2023-06-09T10:32:42Z</dcterms:modified>
</cp:coreProperties>
</file>